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(4)E.1分部分项工程量清单计价表" sheetId="7" r:id="rId1"/>
  </sheets>
  <calcPr calcId="144525"/>
</workbook>
</file>

<file path=xl/sharedStrings.xml><?xml version="1.0" encoding="utf-8"?>
<sst xmlns="http://schemas.openxmlformats.org/spreadsheetml/2006/main" count="121" uniqueCount="82">
  <si>
    <t>招标工程量清单计价表</t>
  </si>
  <si>
    <t>工程名称：筑园景加砌块厂入口改造及地磅基础工程劳务项目</t>
  </si>
  <si>
    <t xml:space="preserve">               </t>
  </si>
  <si>
    <t>序</t>
  </si>
  <si>
    <t>项目名称</t>
  </si>
  <si>
    <t>项目特征描述</t>
  </si>
  <si>
    <t>计</t>
  </si>
  <si>
    <t>工程量</t>
  </si>
  <si>
    <t>金额（元）</t>
  </si>
  <si>
    <t>量</t>
  </si>
  <si>
    <t>最高限价单价</t>
  </si>
  <si>
    <t>合价</t>
  </si>
  <si>
    <t>号</t>
  </si>
  <si>
    <t>单</t>
  </si>
  <si>
    <t>位</t>
  </si>
  <si>
    <t>1</t>
  </si>
  <si>
    <t>人工拆除人行道砖</t>
  </si>
  <si>
    <t>m2</t>
  </si>
  <si>
    <t>2</t>
  </si>
  <si>
    <t>拆除围墙</t>
  </si>
  <si>
    <t>m</t>
  </si>
  <si>
    <t>3</t>
  </si>
  <si>
    <t>人工拆除侧石 石质</t>
  </si>
  <si>
    <t>4</t>
  </si>
  <si>
    <t>路灯拆除</t>
  </si>
  <si>
    <t>套</t>
  </si>
  <si>
    <t>5</t>
  </si>
  <si>
    <t>换填砂砾石</t>
  </si>
  <si>
    <t>1、回填、碾压2、砂砾石主材甲供</t>
  </si>
  <si>
    <t>m3</t>
  </si>
  <si>
    <t>6</t>
  </si>
  <si>
    <t>路床（槽）碾压检验</t>
  </si>
  <si>
    <t>7</t>
  </si>
  <si>
    <t>余方弃置</t>
  </si>
  <si>
    <t>8</t>
  </si>
  <si>
    <t>水泥混凝土</t>
  </si>
  <si>
    <t>1、路面浇筑2、砼主材甲供</t>
  </si>
  <si>
    <t>9</t>
  </si>
  <si>
    <t>模板</t>
  </si>
  <si>
    <t>10</t>
  </si>
  <si>
    <t>传力杆制作、安装</t>
  </si>
  <si>
    <t>1、钢筋制作安装2、含钢筋主材</t>
  </si>
  <si>
    <t>t</t>
  </si>
  <si>
    <t>11</t>
  </si>
  <si>
    <t>路面刻痕</t>
  </si>
  <si>
    <t>12</t>
  </si>
  <si>
    <t>养生</t>
  </si>
  <si>
    <t>13</t>
  </si>
  <si>
    <t>安砌石质侧石</t>
  </si>
  <si>
    <t>1、侧石主材甲供</t>
  </si>
  <si>
    <t>14</t>
  </si>
  <si>
    <t>混凝土基础</t>
  </si>
  <si>
    <t>1、砼主材甲供</t>
  </si>
  <si>
    <t>15</t>
  </si>
  <si>
    <t>基础模板</t>
  </si>
  <si>
    <t>16</t>
  </si>
  <si>
    <t>实心砖墙</t>
  </si>
  <si>
    <t>1、砖材料甲供</t>
  </si>
  <si>
    <t>17</t>
  </si>
  <si>
    <t>墙面一般抹灰</t>
  </si>
  <si>
    <t>18</t>
  </si>
  <si>
    <t>19</t>
  </si>
  <si>
    <t>20</t>
  </si>
  <si>
    <t>21</t>
  </si>
  <si>
    <t>混凝土构件拆除</t>
  </si>
  <si>
    <t>22</t>
  </si>
  <si>
    <t>建筑垃圾外运</t>
  </si>
  <si>
    <t>23</t>
  </si>
  <si>
    <t>24</t>
  </si>
  <si>
    <t>25</t>
  </si>
  <si>
    <t>混凝土检查井</t>
  </si>
  <si>
    <t>座</t>
  </si>
  <si>
    <t>26</t>
  </si>
  <si>
    <t>27</t>
  </si>
  <si>
    <t>28</t>
  </si>
  <si>
    <t>29</t>
  </si>
  <si>
    <t>分部分项合价</t>
  </si>
  <si>
    <t>措施费</t>
  </si>
  <si>
    <t>元</t>
  </si>
  <si>
    <t>安全文明施工费</t>
  </si>
  <si>
    <t>税金（3%）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</si>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</sst>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黑体"/>
      <charset val="134"/>
    </font>
    <font>
      <sz val="9"/>
      <color theme="1"/>
      <name val="黑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9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7" fillId="5" borderId="6" applyNumberFormat="0" applyAlignment="0" applyProtection="0">
      <alignment vertical="center"/>
    </xf>
    <xf numFmtId="0" fontId="20" fillId="25" borderId="11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>
      <alignment vertical="center"/>
    </xf>
    <xf numFmtId="49" fontId="1" fillId="0" borderId="1" xfId="0" applyNumberFormat="1" applyFont="1" applyBorder="1">
      <alignment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>
      <alignment vertical="center"/>
    </xf>
    <xf numFmtId="0" fontId="1" fillId="0" borderId="0" xfId="0" applyNumberFormat="1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abSelected="1" topLeftCell="A25" workbookViewId="0">
      <selection activeCell="G39" sqref="G39"/>
    </sheetView>
  </sheetViews>
  <sheetFormatPr defaultColWidth="9" defaultRowHeight="10.8"/>
  <cols>
    <col min="1" max="1" width="3.62962962962963" style="1" customWidth="1"/>
    <col min="2" max="2" width="24.6296296296296" style="1" customWidth="1"/>
    <col min="3" max="3" width="30" style="1" customWidth="1"/>
    <col min="4" max="4" width="5.12962962962963" style="1" customWidth="1"/>
    <col min="5" max="5" width="8.12962962962963" style="1" customWidth="1"/>
    <col min="6" max="6" width="7.37962962962963" style="1" customWidth="1"/>
    <col min="7" max="7" width="8.87962962962963" style="2" customWidth="1"/>
    <col min="8" max="16384" width="9" style="1"/>
  </cols>
  <sheetData>
    <row r="1" ht="16.9" customHeight="1"/>
    <row r="2" ht="25.9" customHeight="1" spans="1:7">
      <c r="A2" s="3" t="s">
        <v>0</v>
      </c>
      <c r="B2" s="3"/>
      <c r="C2" s="3"/>
      <c r="D2" s="3"/>
      <c r="E2" s="3"/>
      <c r="F2" s="3"/>
      <c r="G2" s="3"/>
    </row>
    <row r="3" ht="16.9" customHeight="1"/>
    <row r="4" ht="16.9" customHeight="1"/>
    <row r="5" ht="16.9" customHeight="1" spans="1:5">
      <c r="A5" s="4" t="s">
        <v>1</v>
      </c>
      <c r="E5" s="5" t="s">
        <v>2</v>
      </c>
    </row>
    <row r="6" ht="16.5" customHeight="1" spans="1:7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/>
    </row>
    <row r="7" ht="16.5" customHeight="1" spans="1:7">
      <c r="A7" s="6"/>
      <c r="B7" s="6"/>
      <c r="C7" s="6"/>
      <c r="D7" s="6" t="s">
        <v>9</v>
      </c>
      <c r="E7" s="6"/>
      <c r="F7" s="7" t="s">
        <v>10</v>
      </c>
      <c r="G7" s="8" t="s">
        <v>11</v>
      </c>
    </row>
    <row r="8" ht="16.5" customHeight="1" spans="1:7">
      <c r="A8" s="6" t="s">
        <v>12</v>
      </c>
      <c r="B8" s="6"/>
      <c r="C8" s="6"/>
      <c r="D8" s="6" t="s">
        <v>13</v>
      </c>
      <c r="E8" s="6"/>
      <c r="F8" s="9"/>
      <c r="G8" s="10"/>
    </row>
    <row r="9" ht="16.5" customHeight="1" spans="1:7">
      <c r="A9" s="6"/>
      <c r="B9" s="6"/>
      <c r="C9" s="6"/>
      <c r="D9" s="6" t="s">
        <v>14</v>
      </c>
      <c r="E9" s="6"/>
      <c r="F9" s="11"/>
      <c r="G9" s="12"/>
    </row>
    <row r="10" ht="16.5" customHeight="1" spans="1:9">
      <c r="A10" s="13" t="s">
        <v>15</v>
      </c>
      <c r="B10" s="14" t="s">
        <v>16</v>
      </c>
      <c r="C10" s="14"/>
      <c r="D10" s="13" t="s">
        <v>17</v>
      </c>
      <c r="E10" s="15">
        <v>193.04</v>
      </c>
      <c r="F10" s="15">
        <v>3.74</v>
      </c>
      <c r="G10" s="16">
        <f t="shared" ref="G10:G38" si="0">E10*F10</f>
        <v>721.9696</v>
      </c>
      <c r="I10" s="22"/>
    </row>
    <row r="11" ht="16.5" customHeight="1" spans="1:9">
      <c r="A11" s="13" t="s">
        <v>18</v>
      </c>
      <c r="B11" s="14" t="s">
        <v>19</v>
      </c>
      <c r="C11" s="14"/>
      <c r="D11" s="13" t="s">
        <v>20</v>
      </c>
      <c r="E11" s="15">
        <v>50</v>
      </c>
      <c r="F11" s="15">
        <v>3.12</v>
      </c>
      <c r="G11" s="16">
        <f t="shared" si="0"/>
        <v>156</v>
      </c>
      <c r="I11" s="22"/>
    </row>
    <row r="12" ht="16.5" customHeight="1" spans="1:9">
      <c r="A12" s="13" t="s">
        <v>21</v>
      </c>
      <c r="B12" s="14" t="s">
        <v>22</v>
      </c>
      <c r="C12" s="14"/>
      <c r="D12" s="13" t="s">
        <v>20</v>
      </c>
      <c r="E12" s="15">
        <v>50</v>
      </c>
      <c r="F12" s="15">
        <v>2.81</v>
      </c>
      <c r="G12" s="16">
        <f t="shared" si="0"/>
        <v>140.5</v>
      </c>
      <c r="I12" s="22"/>
    </row>
    <row r="13" ht="16.5" customHeight="1" spans="1:9">
      <c r="A13" s="13" t="s">
        <v>23</v>
      </c>
      <c r="B13" s="14" t="s">
        <v>24</v>
      </c>
      <c r="C13" s="14"/>
      <c r="D13" s="13" t="s">
        <v>25</v>
      </c>
      <c r="E13" s="15">
        <v>1</v>
      </c>
      <c r="F13" s="15">
        <v>156</v>
      </c>
      <c r="G13" s="16">
        <f t="shared" si="0"/>
        <v>156</v>
      </c>
      <c r="I13" s="22"/>
    </row>
    <row r="14" ht="16.5" customHeight="1" spans="1:9">
      <c r="A14" s="13" t="s">
        <v>26</v>
      </c>
      <c r="B14" s="14" t="s">
        <v>27</v>
      </c>
      <c r="C14" s="14" t="s">
        <v>28</v>
      </c>
      <c r="D14" s="13" t="s">
        <v>29</v>
      </c>
      <c r="E14" s="15">
        <v>309.981</v>
      </c>
      <c r="F14" s="15">
        <v>19.5</v>
      </c>
      <c r="G14" s="16">
        <f t="shared" si="0"/>
        <v>6044.6295</v>
      </c>
      <c r="I14" s="22"/>
    </row>
    <row r="15" ht="16.5" customHeight="1" spans="1:9">
      <c r="A15" s="13" t="s">
        <v>30</v>
      </c>
      <c r="B15" s="14" t="s">
        <v>31</v>
      </c>
      <c r="C15" s="17"/>
      <c r="D15" s="13" t="s">
        <v>17</v>
      </c>
      <c r="E15" s="15">
        <v>534.45</v>
      </c>
      <c r="F15" s="15">
        <v>0.78</v>
      </c>
      <c r="G15" s="16">
        <f t="shared" si="0"/>
        <v>416.871</v>
      </c>
      <c r="I15" s="22"/>
    </row>
    <row r="16" ht="16.5" customHeight="1" spans="1:9">
      <c r="A16" s="13" t="s">
        <v>32</v>
      </c>
      <c r="B16" s="14" t="s">
        <v>33</v>
      </c>
      <c r="C16" s="17"/>
      <c r="D16" s="13" t="s">
        <v>29</v>
      </c>
      <c r="E16" s="15">
        <v>309.981</v>
      </c>
      <c r="F16" s="15">
        <v>9.36</v>
      </c>
      <c r="G16" s="16">
        <f t="shared" si="0"/>
        <v>2901.42216</v>
      </c>
      <c r="I16" s="22"/>
    </row>
    <row r="17" ht="16.5" customHeight="1" spans="1:9">
      <c r="A17" s="13" t="s">
        <v>34</v>
      </c>
      <c r="B17" s="14" t="s">
        <v>35</v>
      </c>
      <c r="C17" s="17" t="s">
        <v>36</v>
      </c>
      <c r="D17" s="13" t="s">
        <v>17</v>
      </c>
      <c r="E17" s="15">
        <v>534.45</v>
      </c>
      <c r="F17" s="15">
        <v>15.29</v>
      </c>
      <c r="G17" s="16">
        <f t="shared" si="0"/>
        <v>8171.7405</v>
      </c>
      <c r="I17" s="22"/>
    </row>
    <row r="18" ht="16.5" customHeight="1" spans="1:9">
      <c r="A18" s="13" t="s">
        <v>37</v>
      </c>
      <c r="B18" s="18" t="s">
        <v>38</v>
      </c>
      <c r="C18" s="17"/>
      <c r="D18" s="13" t="s">
        <v>17</v>
      </c>
      <c r="E18" s="15">
        <v>534.45</v>
      </c>
      <c r="F18" s="15">
        <v>3</v>
      </c>
      <c r="G18" s="16">
        <f t="shared" si="0"/>
        <v>1603.35</v>
      </c>
      <c r="I18" s="22"/>
    </row>
    <row r="19" ht="16.5" customHeight="1" spans="1:9">
      <c r="A19" s="13" t="s">
        <v>39</v>
      </c>
      <c r="B19" s="14" t="s">
        <v>40</v>
      </c>
      <c r="C19" s="17" t="s">
        <v>41</v>
      </c>
      <c r="D19" s="13" t="s">
        <v>42</v>
      </c>
      <c r="E19" s="15">
        <v>0.34</v>
      </c>
      <c r="F19" s="15">
        <v>4290</v>
      </c>
      <c r="G19" s="16">
        <f t="shared" si="0"/>
        <v>1458.6</v>
      </c>
      <c r="I19" s="22"/>
    </row>
    <row r="20" ht="16.5" customHeight="1" spans="1:9">
      <c r="A20" s="13" t="s">
        <v>43</v>
      </c>
      <c r="B20" s="14" t="s">
        <v>44</v>
      </c>
      <c r="C20" s="17"/>
      <c r="D20" s="13" t="s">
        <v>17</v>
      </c>
      <c r="E20" s="15">
        <v>534.45</v>
      </c>
      <c r="F20" s="15">
        <v>2.23</v>
      </c>
      <c r="G20" s="16">
        <f t="shared" si="0"/>
        <v>1191.8235</v>
      </c>
      <c r="I20" s="22"/>
    </row>
    <row r="21" ht="16.5" customHeight="1" spans="1:9">
      <c r="A21" s="13" t="s">
        <v>45</v>
      </c>
      <c r="B21" s="18" t="s">
        <v>46</v>
      </c>
      <c r="C21" s="17"/>
      <c r="D21" s="13" t="s">
        <v>17</v>
      </c>
      <c r="E21" s="15">
        <v>534.45</v>
      </c>
      <c r="F21" s="15">
        <v>3.59</v>
      </c>
      <c r="G21" s="16">
        <f t="shared" si="0"/>
        <v>1918.6755</v>
      </c>
      <c r="I21" s="22"/>
    </row>
    <row r="22" ht="16.5" customHeight="1" spans="1:9">
      <c r="A22" s="13" t="s">
        <v>47</v>
      </c>
      <c r="B22" s="14" t="s">
        <v>48</v>
      </c>
      <c r="C22" s="17" t="s">
        <v>49</v>
      </c>
      <c r="D22" s="13" t="s">
        <v>20</v>
      </c>
      <c r="E22" s="15">
        <v>21</v>
      </c>
      <c r="F22" s="15">
        <v>13.05</v>
      </c>
      <c r="G22" s="16">
        <f t="shared" si="0"/>
        <v>274.05</v>
      </c>
      <c r="I22" s="22"/>
    </row>
    <row r="23" ht="16.5" customHeight="1" spans="1:9">
      <c r="A23" s="13" t="s">
        <v>50</v>
      </c>
      <c r="B23" s="14" t="s">
        <v>51</v>
      </c>
      <c r="C23" s="17" t="s">
        <v>52</v>
      </c>
      <c r="D23" s="13" t="s">
        <v>29</v>
      </c>
      <c r="E23" s="15">
        <v>27.72</v>
      </c>
      <c r="F23" s="15">
        <v>25</v>
      </c>
      <c r="G23" s="16">
        <f t="shared" si="0"/>
        <v>693</v>
      </c>
      <c r="I23" s="22"/>
    </row>
    <row r="24" ht="16.5" customHeight="1" spans="1:9">
      <c r="A24" s="13" t="s">
        <v>53</v>
      </c>
      <c r="B24" s="14" t="s">
        <v>54</v>
      </c>
      <c r="C24" s="17"/>
      <c r="D24" s="13" t="s">
        <v>17</v>
      </c>
      <c r="E24" s="15">
        <v>22.4</v>
      </c>
      <c r="F24" s="15">
        <v>35</v>
      </c>
      <c r="G24" s="16">
        <f t="shared" si="0"/>
        <v>784</v>
      </c>
      <c r="I24" s="22"/>
    </row>
    <row r="25" ht="16.5" customHeight="1" spans="1:9">
      <c r="A25" s="13" t="s">
        <v>55</v>
      </c>
      <c r="B25" s="14" t="s">
        <v>56</v>
      </c>
      <c r="C25" s="17" t="s">
        <v>57</v>
      </c>
      <c r="D25" s="13" t="s">
        <v>29</v>
      </c>
      <c r="E25" s="15">
        <v>9.792</v>
      </c>
      <c r="F25" s="15">
        <v>211.8</v>
      </c>
      <c r="G25" s="16">
        <f t="shared" si="0"/>
        <v>2073.9456</v>
      </c>
      <c r="I25" s="22"/>
    </row>
    <row r="26" ht="16.5" customHeight="1" spans="1:9">
      <c r="A26" s="13" t="s">
        <v>58</v>
      </c>
      <c r="B26" s="14" t="s">
        <v>59</v>
      </c>
      <c r="C26" s="17"/>
      <c r="D26" s="13" t="s">
        <v>17</v>
      </c>
      <c r="E26" s="15">
        <v>40.8</v>
      </c>
      <c r="F26" s="15">
        <v>17.67</v>
      </c>
      <c r="G26" s="16">
        <f t="shared" si="0"/>
        <v>720.936</v>
      </c>
      <c r="I26" s="22"/>
    </row>
    <row r="27" ht="16.5" customHeight="1" spans="1:9">
      <c r="A27" s="13" t="s">
        <v>60</v>
      </c>
      <c r="B27" s="14" t="s">
        <v>56</v>
      </c>
      <c r="C27" s="17"/>
      <c r="D27" s="13" t="s">
        <v>29</v>
      </c>
      <c r="E27" s="15">
        <v>5.304</v>
      </c>
      <c r="F27" s="15">
        <v>386</v>
      </c>
      <c r="G27" s="16">
        <f t="shared" si="0"/>
        <v>2047.344</v>
      </c>
      <c r="I27" s="22"/>
    </row>
    <row r="28" ht="16.5" customHeight="1" spans="1:9">
      <c r="A28" s="13" t="s">
        <v>61</v>
      </c>
      <c r="B28" s="14" t="s">
        <v>51</v>
      </c>
      <c r="C28" s="14" t="s">
        <v>52</v>
      </c>
      <c r="D28" s="13" t="s">
        <v>29</v>
      </c>
      <c r="E28" s="15">
        <v>1.008</v>
      </c>
      <c r="F28" s="15">
        <v>25</v>
      </c>
      <c r="G28" s="16">
        <f t="shared" si="0"/>
        <v>25.2</v>
      </c>
      <c r="I28" s="22"/>
    </row>
    <row r="29" ht="16.5" customHeight="1" spans="1:9">
      <c r="A29" s="13" t="s">
        <v>62</v>
      </c>
      <c r="B29" s="14" t="s">
        <v>54</v>
      </c>
      <c r="C29" s="17"/>
      <c r="D29" s="13" t="s">
        <v>17</v>
      </c>
      <c r="E29" s="15">
        <v>7.2</v>
      </c>
      <c r="F29" s="15">
        <v>35</v>
      </c>
      <c r="G29" s="16">
        <f t="shared" si="0"/>
        <v>252</v>
      </c>
      <c r="I29" s="22"/>
    </row>
    <row r="30" ht="16.5" customHeight="1" spans="1:9">
      <c r="A30" s="13" t="s">
        <v>63</v>
      </c>
      <c r="B30" s="14" t="s">
        <v>64</v>
      </c>
      <c r="C30" s="17"/>
      <c r="D30" s="13" t="s">
        <v>29</v>
      </c>
      <c r="E30" s="15">
        <v>4.8</v>
      </c>
      <c r="F30" s="15">
        <v>190</v>
      </c>
      <c r="G30" s="16">
        <f t="shared" si="0"/>
        <v>912</v>
      </c>
      <c r="I30" s="22"/>
    </row>
    <row r="31" ht="16.5" customHeight="1" spans="1:9">
      <c r="A31" s="13" t="s">
        <v>65</v>
      </c>
      <c r="B31" s="14" t="s">
        <v>66</v>
      </c>
      <c r="C31" s="17"/>
      <c r="D31" s="13" t="s">
        <v>29</v>
      </c>
      <c r="E31" s="15">
        <v>52.8</v>
      </c>
      <c r="F31" s="15">
        <v>16</v>
      </c>
      <c r="G31" s="16">
        <f t="shared" si="0"/>
        <v>844.8</v>
      </c>
      <c r="I31" s="22"/>
    </row>
    <row r="32" ht="16.5" customHeight="1" spans="1:9">
      <c r="A32" s="13" t="s">
        <v>67</v>
      </c>
      <c r="B32" s="14" t="s">
        <v>51</v>
      </c>
      <c r="C32" s="17" t="s">
        <v>52</v>
      </c>
      <c r="D32" s="13" t="s">
        <v>29</v>
      </c>
      <c r="E32" s="15">
        <v>4.8</v>
      </c>
      <c r="F32" s="15">
        <v>25</v>
      </c>
      <c r="G32" s="16">
        <f t="shared" si="0"/>
        <v>120</v>
      </c>
      <c r="I32" s="22"/>
    </row>
    <row r="33" ht="16.5" customHeight="1" spans="1:9">
      <c r="A33" s="13" t="s">
        <v>68</v>
      </c>
      <c r="B33" s="14" t="s">
        <v>54</v>
      </c>
      <c r="C33" s="17"/>
      <c r="D33" s="13" t="s">
        <v>17</v>
      </c>
      <c r="E33" s="15">
        <v>9.28</v>
      </c>
      <c r="F33" s="15">
        <v>35</v>
      </c>
      <c r="G33" s="16">
        <f t="shared" si="0"/>
        <v>324.8</v>
      </c>
      <c r="I33" s="22"/>
    </row>
    <row r="34" ht="16.5" customHeight="1" spans="1:9">
      <c r="A34" s="13" t="s">
        <v>69</v>
      </c>
      <c r="B34" s="14" t="s">
        <v>70</v>
      </c>
      <c r="C34" s="17" t="s">
        <v>52</v>
      </c>
      <c r="D34" s="13" t="s">
        <v>71</v>
      </c>
      <c r="E34" s="15">
        <v>1</v>
      </c>
      <c r="F34" s="15">
        <v>273</v>
      </c>
      <c r="G34" s="16">
        <f t="shared" si="0"/>
        <v>273</v>
      </c>
      <c r="I34" s="22"/>
    </row>
    <row r="35" ht="16.5" customHeight="1" spans="1:9">
      <c r="A35" s="13" t="s">
        <v>72</v>
      </c>
      <c r="B35" s="14" t="s">
        <v>51</v>
      </c>
      <c r="C35" s="17" t="s">
        <v>52</v>
      </c>
      <c r="D35" s="13" t="s">
        <v>29</v>
      </c>
      <c r="E35" s="15">
        <v>1.4</v>
      </c>
      <c r="F35" s="15">
        <v>25</v>
      </c>
      <c r="G35" s="16">
        <f t="shared" si="0"/>
        <v>35</v>
      </c>
      <c r="I35" s="22"/>
    </row>
    <row r="36" ht="16.5" customHeight="1" spans="1:9">
      <c r="A36" s="13" t="s">
        <v>73</v>
      </c>
      <c r="B36" s="14" t="s">
        <v>54</v>
      </c>
      <c r="C36" s="17"/>
      <c r="D36" s="13" t="s">
        <v>17</v>
      </c>
      <c r="E36" s="15">
        <v>20.8</v>
      </c>
      <c r="F36" s="15">
        <v>35</v>
      </c>
      <c r="G36" s="16">
        <f t="shared" si="0"/>
        <v>728</v>
      </c>
      <c r="I36" s="22"/>
    </row>
    <row r="37" ht="16.5" customHeight="1" spans="1:9">
      <c r="A37" s="13" t="s">
        <v>74</v>
      </c>
      <c r="B37" s="14" t="s">
        <v>51</v>
      </c>
      <c r="C37" s="17" t="s">
        <v>52</v>
      </c>
      <c r="D37" s="13" t="s">
        <v>29</v>
      </c>
      <c r="E37" s="15">
        <v>0.3</v>
      </c>
      <c r="F37" s="15">
        <v>25</v>
      </c>
      <c r="G37" s="16">
        <f t="shared" si="0"/>
        <v>7.5</v>
      </c>
      <c r="I37" s="22"/>
    </row>
    <row r="38" ht="16.5" customHeight="1" spans="1:9">
      <c r="A38" s="13" t="s">
        <v>75</v>
      </c>
      <c r="B38" s="14" t="s">
        <v>54</v>
      </c>
      <c r="C38" s="17"/>
      <c r="D38" s="13" t="s">
        <v>17</v>
      </c>
      <c r="E38" s="15">
        <v>1.5</v>
      </c>
      <c r="F38" s="15">
        <v>35</v>
      </c>
      <c r="G38" s="16">
        <f t="shared" si="0"/>
        <v>52.5</v>
      </c>
      <c r="I38" s="22"/>
    </row>
    <row r="39" ht="16.9" customHeight="1" spans="1:7">
      <c r="A39" s="17"/>
      <c r="B39" s="13" t="s">
        <v>76</v>
      </c>
      <c r="C39" s="17"/>
      <c r="D39" s="17"/>
      <c r="E39" s="17"/>
      <c r="F39" s="17"/>
      <c r="G39" s="19">
        <f>SUM(G10:G38)</f>
        <v>35049.65736</v>
      </c>
    </row>
    <row r="40" ht="16.9" customHeight="1" spans="1:7">
      <c r="A40" s="17"/>
      <c r="B40" s="17" t="s">
        <v>77</v>
      </c>
      <c r="C40" s="17"/>
      <c r="D40" s="20" t="s">
        <v>78</v>
      </c>
      <c r="E40" s="17"/>
      <c r="F40" s="17"/>
      <c r="G40" s="21">
        <v>1268.95</v>
      </c>
    </row>
    <row r="41" ht="16.9" customHeight="1" spans="1:7">
      <c r="A41" s="17"/>
      <c r="B41" s="17" t="s">
        <v>79</v>
      </c>
      <c r="C41" s="17"/>
      <c r="D41" s="20" t="s">
        <v>78</v>
      </c>
      <c r="E41" s="17"/>
      <c r="F41" s="17"/>
      <c r="G41" s="21">
        <f>2107.37-1200</f>
        <v>907.37</v>
      </c>
    </row>
    <row r="42" ht="16.9" customHeight="1" spans="1:7">
      <c r="A42" s="17"/>
      <c r="B42" s="17" t="s">
        <v>80</v>
      </c>
      <c r="C42" s="17"/>
      <c r="D42" s="20" t="s">
        <v>78</v>
      </c>
      <c r="E42" s="17"/>
      <c r="F42" s="17"/>
      <c r="G42" s="21">
        <v>1118.06</v>
      </c>
    </row>
    <row r="43" ht="16.9" customHeight="1" spans="1:7">
      <c r="A43" s="17"/>
      <c r="B43" s="20" t="s">
        <v>81</v>
      </c>
      <c r="C43" s="17"/>
      <c r="D43" s="17"/>
      <c r="E43" s="17"/>
      <c r="F43" s="17"/>
      <c r="G43" s="19">
        <f>G39+G40+G41+G42</f>
        <v>38344.03736</v>
      </c>
    </row>
  </sheetData>
  <mergeCells count="9">
    <mergeCell ref="A2:G2"/>
    <mergeCell ref="F6:G6"/>
    <mergeCell ref="A6:A7"/>
    <mergeCell ref="A8:A9"/>
    <mergeCell ref="B6:B9"/>
    <mergeCell ref="C6:C9"/>
    <mergeCell ref="E6:E9"/>
    <mergeCell ref="F7:F9"/>
    <mergeCell ref="G7:G9"/>
  </mergeCells>
  <printOptions horizontalCentered="1"/>
  <pageMargins left="0.595238095238095" right="0.595238095238095" top="0.75" bottom="0.75" header="0.3" footer="0.3"/>
  <pageSetup paperSize="9" orientation="portrait"/>
  <headerFooter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(4)E.1分部分项工程量清单计价表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dcterms:created xsi:type="dcterms:W3CDTF">2020-03-20T01:57:00Z</dcterms:created>
  <cp:lastPrinted>2020-03-20T07:41:00Z</cp:lastPrinted>
  <dcterms:modified xsi:type="dcterms:W3CDTF">2020-03-20T09:36:17Z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